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" yWindow="65457" windowWidth="15487" windowHeight="1163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<sst xmlns="http://schemas.openxmlformats.org/spreadsheetml/2006/main" count="49" uniqueCount="49">
  <si>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</si>
  <si>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</si>
  <si>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</si>
  <si>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</si>
  <si>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</si>
  <si>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</si>
  <si>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</si>
  <si>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</si>
  <si>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</si>
  <si>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</si>
  <si>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</si>
  <si>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</si>
  <si>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</si>
  <si>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</si>
  <si>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</si>
  <si>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</si>
  <si>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</si>
  <si>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</si>
  <si>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</si>
  <si>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</si>
  <si>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</si>
  <si>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</si>
  <si>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</si>
  <si>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</si>
  <si>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</si>
  <si>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</si>
  <si>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</si>
  <si>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</si>
  <si>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</si>
  <si>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</si>
  <si>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</si>
  <si>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</si>
  <si>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</si>
  <si>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</si>
  <si>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</si>
  <si>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</si>
  <si>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</si>
  <si>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</si>
  <si>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</si>
  <si>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</si>
  <si>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r>
      <t>Вербовологовского сельского поселения за  2013г. (</t>
    </r>
    <r>
      <rPr>
        <b/>
        <u val="single"/>
        <sz val="10"/>
        <rFont val="Arial Cyr"/>
        <family val="0"/>
      </rPr>
      <t>1кв</t>
    </r>
    <r>
      <rPr>
        <b/>
        <sz val="10"/>
        <rFont val="Arial Cyr"/>
        <family val="0"/>
      </rPr>
      <t>., 1 п/г, 9 мес. 2013 года)</t>
    </r>
  </si>
  <si>
    <t>% исполнения  01.04.2013г.</t>
  </si>
  <si>
    <t>Отклонение (+;-)               01.04.2013г.</t>
  </si>
  <si>
    <t>Фактически поступило за аналогичн. период 2012 года</t>
  </si>
  <si>
    <t>не выполнен план налогу с юр.лиц</t>
  </si>
  <si>
    <t>Е.В.Счастливцева</t>
  </si>
  <si>
    <t>дата       03.04.2013</t>
  </si>
  <si>
    <t>процент исполнения</t>
  </si>
  <si>
    <t>Протоколы составлены в соответствии с областным законом по п.6.4 на 6 человек. по которому средства поступили в областной бюджет. По п.4.1. гражданам были сделаны предупреждения, нарушения устранены, протоколы не составлялись.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</si>
</sst>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9" fontId="7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justify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3" fillId="33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110" zoomScaleSheetLayoutView="110" workbookViewId="0" topLeftCell="A1">
      <pane xSplit="1" topLeftCell="B1" activePane="topRight" state="frozen"/>
      <selection pane="topLeft" activeCell="A1" sqref="A1"/>
      <selection pane="topRight" activeCell="J31" sqref="J31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1.25390625" style="26" customWidth="1"/>
    <col min="7" max="7" width="10.75390625" style="26" hidden="1" customWidth="1"/>
    <col min="8" max="8" width="10.75390625" style="26" customWidth="1"/>
    <col min="9" max="9" width="10.25390625" style="26" customWidth="1"/>
    <col min="10" max="10" width="53.00390625" style="0" customWidth="1"/>
    <col min="11" max="11" width="7.875" style="0" customWidth="1"/>
    <col min="12" max="12" width="7.375" style="0" customWidth="1"/>
    <col min="13" max="13" width="7.625" style="0" customWidth="1"/>
    <col min="14" max="14" width="8.75390625" style="0" customWidth="1"/>
    <col min="15" max="15" width="6.00390625" style="0" customWidth="1"/>
  </cols>
  <sheetData>
    <row r="1" spans="1:10" ht="12.75">
      <c r="A1" s="1"/>
      <c r="B1" s="1"/>
      <c r="C1" s="1"/>
      <c r="E1" s="11"/>
      <c r="F1" s="24"/>
      <c r="G1" s="24"/>
      <c r="H1" s="24"/>
      <c r="I1" s="24"/>
      <c r="J1" s="11" t="s">
        <v>28</v>
      </c>
    </row>
    <row r="2" spans="1:10" ht="1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>
      <c r="A3" s="60" t="s">
        <v>40</v>
      </c>
      <c r="B3" s="61"/>
      <c r="C3" s="61"/>
      <c r="D3" s="61"/>
      <c r="E3" s="61"/>
      <c r="F3" s="61"/>
      <c r="G3" s="61"/>
      <c r="H3" s="61"/>
      <c r="I3" s="61"/>
      <c r="J3" s="61"/>
    </row>
    <row r="4" spans="1:13" ht="12.75">
      <c r="A4" s="7"/>
      <c r="B4" s="7"/>
      <c r="C4" s="7"/>
      <c r="D4" s="8"/>
      <c r="E4" s="11"/>
      <c r="F4" s="24"/>
      <c r="G4" s="24"/>
      <c r="H4" s="24"/>
      <c r="I4" s="24"/>
      <c r="J4" s="11" t="s">
        <v>3</v>
      </c>
      <c r="K4" s="9"/>
      <c r="L4" s="9"/>
      <c r="M4" s="6"/>
    </row>
    <row r="5" spans="1:13" ht="18" customHeight="1">
      <c r="A5" s="62" t="s">
        <v>9</v>
      </c>
      <c r="B5" s="65">
        <v>2013</v>
      </c>
      <c r="C5" s="66"/>
      <c r="D5" s="67" t="s">
        <v>41</v>
      </c>
      <c r="E5" s="72" t="s">
        <v>42</v>
      </c>
      <c r="F5" s="62" t="s">
        <v>43</v>
      </c>
      <c r="G5" s="29" t="s">
        <v>30</v>
      </c>
      <c r="H5" s="70" t="s">
        <v>47</v>
      </c>
      <c r="I5" s="29" t="s">
        <v>31</v>
      </c>
      <c r="J5" s="75" t="s">
        <v>14</v>
      </c>
      <c r="K5" s="6"/>
      <c r="L5" s="6"/>
      <c r="M5" s="6"/>
    </row>
    <row r="6" spans="1:13" ht="12.75" customHeight="1">
      <c r="A6" s="63"/>
      <c r="B6" s="72" t="s">
        <v>6</v>
      </c>
      <c r="C6" s="72" t="s">
        <v>5</v>
      </c>
      <c r="D6" s="68"/>
      <c r="E6" s="73"/>
      <c r="F6" s="63"/>
      <c r="G6" s="30" t="s">
        <v>32</v>
      </c>
      <c r="H6" s="71"/>
      <c r="I6" s="30" t="s">
        <v>33</v>
      </c>
      <c r="J6" s="75"/>
      <c r="K6" s="6"/>
      <c r="L6" s="6"/>
      <c r="M6" s="6"/>
    </row>
    <row r="7" spans="1:13" ht="48" customHeight="1">
      <c r="A7" s="63"/>
      <c r="B7" s="73"/>
      <c r="C7" s="73"/>
      <c r="D7" s="68"/>
      <c r="E7" s="73"/>
      <c r="F7" s="63"/>
      <c r="G7" s="76" t="s">
        <v>34</v>
      </c>
      <c r="H7" s="77"/>
      <c r="I7" s="78"/>
      <c r="J7" s="75"/>
      <c r="K7" s="6"/>
      <c r="L7" s="6"/>
      <c r="M7" s="6"/>
    </row>
    <row r="8" spans="1:13" ht="11.25" customHeight="1">
      <c r="A8" s="64"/>
      <c r="B8" s="74"/>
      <c r="C8" s="74"/>
      <c r="D8" s="69"/>
      <c r="E8" s="74"/>
      <c r="F8" s="21"/>
      <c r="G8" s="21"/>
      <c r="H8" s="21"/>
      <c r="I8" s="21"/>
      <c r="J8" s="75"/>
      <c r="K8" s="6"/>
      <c r="L8" s="6"/>
      <c r="M8" s="6"/>
    </row>
    <row r="9" spans="1:19" ht="21.75" customHeight="1">
      <c r="A9" s="31" t="s">
        <v>18</v>
      </c>
      <c r="B9" s="18">
        <f>B10+B18</f>
        <v>316.79999999999995</v>
      </c>
      <c r="C9" s="18">
        <f>C10+C18</f>
        <v>315</v>
      </c>
      <c r="D9" s="19">
        <f aca="true" t="shared" si="0" ref="D9:D37">C9/B9*100</f>
        <v>99.4318181818182</v>
      </c>
      <c r="E9" s="19">
        <f aca="true" t="shared" si="1" ref="E9:E37">C9-B9</f>
        <v>-1.7999999999999545</v>
      </c>
      <c r="F9" s="18">
        <f>F10+F18</f>
        <v>220.8</v>
      </c>
      <c r="G9" s="22">
        <f aca="true" t="shared" si="2" ref="G9:G37">C9/F9*100</f>
        <v>142.66304347826087</v>
      </c>
      <c r="H9" s="57">
        <f>C9/F9*100</f>
        <v>142.66304347826087</v>
      </c>
      <c r="I9" s="22">
        <f aca="true" t="shared" si="3" ref="I9:I37">C9-F9</f>
        <v>94.19999999999999</v>
      </c>
      <c r="J9" s="32"/>
      <c r="K9" s="6"/>
      <c r="L9" s="10"/>
      <c r="M9" s="10"/>
      <c r="N9" s="2"/>
      <c r="O9" s="2"/>
      <c r="P9" s="2"/>
      <c r="Q9" s="2"/>
      <c r="R9" s="2"/>
      <c r="S9" s="2"/>
    </row>
    <row r="10" spans="1:19" ht="15.75" customHeight="1">
      <c r="A10" s="33" t="s">
        <v>7</v>
      </c>
      <c r="B10" s="15">
        <f>B11+B12+B13+B14+B15+B16+B17</f>
        <v>103.6</v>
      </c>
      <c r="C10" s="15">
        <f>C11+C12+C13+C14+C15+C16+C17</f>
        <v>102</v>
      </c>
      <c r="D10" s="16">
        <f t="shared" si="0"/>
        <v>98.45559845559846</v>
      </c>
      <c r="E10" s="16">
        <f t="shared" si="1"/>
        <v>-1.5999999999999943</v>
      </c>
      <c r="F10" s="15">
        <f>F11+F12+F13+F14+F15+F16+F17</f>
        <v>76</v>
      </c>
      <c r="G10" s="22">
        <f t="shared" si="2"/>
        <v>134.21052631578948</v>
      </c>
      <c r="H10" s="57">
        <f>C10/F10*100</f>
        <v>134.21052631578948</v>
      </c>
      <c r="I10" s="57">
        <f t="shared" si="3"/>
        <v>26</v>
      </c>
      <c r="J10" s="32"/>
      <c r="K10" s="6"/>
      <c r="L10" s="10"/>
      <c r="M10" s="10"/>
      <c r="N10" s="2"/>
      <c r="O10" s="2"/>
      <c r="P10" s="2"/>
      <c r="Q10" s="2"/>
      <c r="R10" s="2"/>
      <c r="S10" s="2"/>
    </row>
    <row r="11" spans="1:15" ht="22.5" customHeight="1">
      <c r="A11" s="34" t="s">
        <v>1</v>
      </c>
      <c r="B11" s="13">
        <v>36.4</v>
      </c>
      <c r="C11" s="13">
        <v>36.4</v>
      </c>
      <c r="D11" s="17">
        <f t="shared" si="0"/>
        <v>100</v>
      </c>
      <c r="E11" s="17">
        <f t="shared" si="1"/>
        <v>0</v>
      </c>
      <c r="F11" s="23">
        <v>29.2</v>
      </c>
      <c r="G11" s="25">
        <f t="shared" si="2"/>
        <v>124.65753424657532</v>
      </c>
      <c r="H11" s="23">
        <f>C11/F11*100</f>
        <v>124.65753424657532</v>
      </c>
      <c r="I11" s="23">
        <f t="shared" si="3"/>
        <v>7.199999999999999</v>
      </c>
      <c r="J11" s="32"/>
      <c r="K11" s="6"/>
      <c r="L11" s="10"/>
      <c r="M11" s="10"/>
      <c r="N11" s="2"/>
      <c r="O11" s="2"/>
    </row>
    <row r="12" spans="1:15" ht="27" customHeight="1">
      <c r="A12" s="35" t="s">
        <v>10</v>
      </c>
      <c r="B12" s="13">
        <v>0</v>
      </c>
      <c r="C12" s="13">
        <v>0</v>
      </c>
      <c r="D12" s="17" t="e">
        <f t="shared" si="0"/>
        <v>#DIV/0!</v>
      </c>
      <c r="E12" s="17">
        <f t="shared" si="1"/>
        <v>0</v>
      </c>
      <c r="F12" s="23">
        <v>0</v>
      </c>
      <c r="G12" s="25" t="e">
        <f t="shared" si="2"/>
        <v>#DIV/0!</v>
      </c>
      <c r="H12" s="23">
        <v>0</v>
      </c>
      <c r="I12" s="23">
        <f t="shared" si="3"/>
        <v>0</v>
      </c>
      <c r="J12" s="32"/>
      <c r="K12" s="6"/>
      <c r="L12" s="10"/>
      <c r="M12" s="10"/>
      <c r="N12" s="2"/>
      <c r="O12" s="2"/>
    </row>
    <row r="13" spans="1:15" ht="14.25" customHeight="1">
      <c r="A13" s="36" t="s">
        <v>4</v>
      </c>
      <c r="B13" s="14">
        <v>12.4</v>
      </c>
      <c r="C13" s="14">
        <v>12.4</v>
      </c>
      <c r="D13" s="17">
        <f t="shared" si="0"/>
        <v>100</v>
      </c>
      <c r="E13" s="17">
        <f t="shared" si="1"/>
        <v>0</v>
      </c>
      <c r="F13" s="23">
        <v>21.9</v>
      </c>
      <c r="G13" s="25">
        <f t="shared" si="2"/>
        <v>56.621004566210054</v>
      </c>
      <c r="H13" s="23">
        <f>C13/F13*100</f>
        <v>56.621004566210054</v>
      </c>
      <c r="I13" s="23">
        <f t="shared" si="3"/>
        <v>-9.499999999999998</v>
      </c>
      <c r="J13" s="32"/>
      <c r="K13" s="6"/>
      <c r="L13" s="10"/>
      <c r="M13" s="10"/>
      <c r="N13" s="2"/>
      <c r="O13" s="2"/>
    </row>
    <row r="14" spans="1:15" ht="15" customHeight="1">
      <c r="A14" s="34" t="s">
        <v>2</v>
      </c>
      <c r="B14" s="13">
        <v>2.4</v>
      </c>
      <c r="C14" s="13">
        <v>2.4</v>
      </c>
      <c r="D14" s="17">
        <f t="shared" si="0"/>
        <v>100</v>
      </c>
      <c r="E14" s="17">
        <f t="shared" si="1"/>
        <v>0</v>
      </c>
      <c r="F14" s="23">
        <v>0.6</v>
      </c>
      <c r="G14" s="25">
        <f t="shared" si="2"/>
        <v>400</v>
      </c>
      <c r="H14" s="23">
        <f>C14/F14*100</f>
        <v>400</v>
      </c>
      <c r="I14" s="23">
        <f t="shared" si="3"/>
        <v>1.7999999999999998</v>
      </c>
      <c r="J14" s="32"/>
      <c r="K14" s="6"/>
      <c r="L14" s="10"/>
      <c r="M14" s="10"/>
      <c r="N14" s="2"/>
      <c r="O14" s="2"/>
    </row>
    <row r="15" spans="1:15" ht="14.25" customHeight="1">
      <c r="A15" s="34" t="s">
        <v>0</v>
      </c>
      <c r="B15" s="13">
        <v>50.8</v>
      </c>
      <c r="C15" s="13">
        <v>49.2</v>
      </c>
      <c r="D15" s="17">
        <f>C15/B15*100</f>
        <v>96.85039370078741</v>
      </c>
      <c r="E15" s="17">
        <f>C15-B15</f>
        <v>-1.5999999999999943</v>
      </c>
      <c r="F15" s="23">
        <v>24.1</v>
      </c>
      <c r="G15" s="25">
        <f t="shared" si="2"/>
        <v>204.14937759336098</v>
      </c>
      <c r="H15" s="23">
        <f>C15/F15*100</f>
        <v>204.14937759336098</v>
      </c>
      <c r="I15" s="23">
        <f t="shared" si="3"/>
        <v>25.1</v>
      </c>
      <c r="J15" s="32" t="s">
        <v>44</v>
      </c>
      <c r="K15" s="6"/>
      <c r="L15" s="10"/>
      <c r="M15" s="10"/>
      <c r="N15" s="2"/>
      <c r="O15" s="2"/>
    </row>
    <row r="16" spans="1:15" ht="12.75" customHeight="1">
      <c r="A16" s="37" t="s">
        <v>19</v>
      </c>
      <c r="B16" s="13">
        <v>1.6</v>
      </c>
      <c r="C16" s="13">
        <v>1.6</v>
      </c>
      <c r="D16" s="17">
        <f>C16/B16*100</f>
        <v>100</v>
      </c>
      <c r="E16" s="17">
        <f>C16-B16</f>
        <v>0</v>
      </c>
      <c r="F16" s="23">
        <v>0.2</v>
      </c>
      <c r="G16" s="25">
        <f t="shared" si="2"/>
        <v>800</v>
      </c>
      <c r="H16" s="23">
        <f>C16/F16*100</f>
        <v>800</v>
      </c>
      <c r="I16" s="23">
        <f t="shared" si="3"/>
        <v>1.4000000000000001</v>
      </c>
      <c r="J16" s="32"/>
      <c r="K16" s="6"/>
      <c r="L16" s="10"/>
      <c r="M16" s="10"/>
      <c r="N16" s="2"/>
      <c r="O16" s="2"/>
    </row>
    <row r="17" spans="1:15" ht="24.75" customHeight="1">
      <c r="A17" s="36" t="s">
        <v>20</v>
      </c>
      <c r="B17" s="13">
        <v>0</v>
      </c>
      <c r="C17" s="13">
        <v>0</v>
      </c>
      <c r="D17" s="17" t="e">
        <f>C17/B17*100</f>
        <v>#DIV/0!</v>
      </c>
      <c r="E17" s="17">
        <f>C17-B17</f>
        <v>0</v>
      </c>
      <c r="F17" s="23">
        <v>0</v>
      </c>
      <c r="G17" s="25" t="e">
        <f t="shared" si="2"/>
        <v>#DIV/0!</v>
      </c>
      <c r="H17" s="23">
        <v>0</v>
      </c>
      <c r="I17" s="23">
        <f t="shared" si="3"/>
        <v>0</v>
      </c>
      <c r="J17" s="32"/>
      <c r="K17" s="6"/>
      <c r="L17" s="10"/>
      <c r="M17" s="10"/>
      <c r="N17" s="2"/>
      <c r="O17" s="2"/>
    </row>
    <row r="18" spans="1:19" ht="15.75" customHeight="1">
      <c r="A18" s="38" t="s">
        <v>26</v>
      </c>
      <c r="B18" s="20">
        <f>B19+B25+B27+B30+B31</f>
        <v>213.2</v>
      </c>
      <c r="C18" s="20">
        <f>C19+C25+C27+C30+C31</f>
        <v>213</v>
      </c>
      <c r="D18" s="16">
        <f t="shared" si="0"/>
        <v>99.906191369606</v>
      </c>
      <c r="E18" s="16">
        <f t="shared" si="1"/>
        <v>-0.19999999999998863</v>
      </c>
      <c r="F18" s="20">
        <f>F19+F25+F27+F30+F31</f>
        <v>144.8</v>
      </c>
      <c r="G18" s="22">
        <f t="shared" si="2"/>
        <v>147.09944751381215</v>
      </c>
      <c r="H18" s="22">
        <f>C18/F18*100</f>
        <v>147.09944751381215</v>
      </c>
      <c r="I18" s="57">
        <f t="shared" si="3"/>
        <v>68.19999999999999</v>
      </c>
      <c r="J18" s="32"/>
      <c r="K18" s="6"/>
      <c r="L18" s="10"/>
      <c r="M18" s="10"/>
      <c r="N18" s="2"/>
      <c r="O18" s="2"/>
      <c r="P18" s="2"/>
      <c r="Q18" s="2"/>
      <c r="R18" s="2"/>
      <c r="S18" s="2"/>
    </row>
    <row r="19" spans="1:15" ht="59.25" customHeight="1">
      <c r="A19" s="39" t="s">
        <v>21</v>
      </c>
      <c r="B19" s="52">
        <f>B20+B21+B22+B23+B24</f>
        <v>213</v>
      </c>
      <c r="C19" s="53">
        <f>C20+C21+C22+C23+C24</f>
        <v>213</v>
      </c>
      <c r="D19" s="17">
        <f t="shared" si="0"/>
        <v>100</v>
      </c>
      <c r="E19" s="17">
        <f t="shared" si="1"/>
        <v>0</v>
      </c>
      <c r="F19" s="17">
        <f>F20+F21+F22</f>
        <v>144.8</v>
      </c>
      <c r="G19" s="25">
        <f t="shared" si="2"/>
        <v>147.09944751381215</v>
      </c>
      <c r="H19" s="23">
        <f>C19/F19*100</f>
        <v>147.09944751381215</v>
      </c>
      <c r="I19" s="23">
        <f t="shared" si="3"/>
        <v>68.19999999999999</v>
      </c>
      <c r="J19" s="48"/>
      <c r="K19" s="6"/>
      <c r="L19" s="10"/>
      <c r="M19" s="10"/>
      <c r="N19" s="2"/>
      <c r="O19" s="2"/>
    </row>
    <row r="20" spans="1:15" ht="70.5" customHeight="1">
      <c r="A20" s="40" t="s">
        <v>29</v>
      </c>
      <c r="B20" s="52">
        <v>98.1</v>
      </c>
      <c r="C20" s="53">
        <v>98.1</v>
      </c>
      <c r="D20" s="17">
        <f t="shared" si="0"/>
        <v>100</v>
      </c>
      <c r="E20" s="17">
        <f t="shared" si="1"/>
        <v>0</v>
      </c>
      <c r="F20" s="23">
        <v>36.2</v>
      </c>
      <c r="G20" s="25">
        <f t="shared" si="2"/>
        <v>270.9944751381215</v>
      </c>
      <c r="H20" s="23">
        <f aca="true" t="shared" si="4" ref="H20:H37">C20/F20*100</f>
        <v>270.9944751381215</v>
      </c>
      <c r="I20" s="23">
        <f t="shared" si="3"/>
        <v>61.89999999999999</v>
      </c>
      <c r="J20" s="50"/>
      <c r="K20" s="6"/>
      <c r="L20" s="10"/>
      <c r="M20" s="10"/>
      <c r="N20" s="2"/>
      <c r="O20" s="2"/>
    </row>
    <row r="21" spans="1:15" ht="113.25" customHeight="1">
      <c r="A21" s="41" t="s">
        <v>35</v>
      </c>
      <c r="B21" s="52">
        <v>105.5</v>
      </c>
      <c r="C21" s="53">
        <v>105.5</v>
      </c>
      <c r="D21" s="17">
        <f t="shared" si="0"/>
        <v>100</v>
      </c>
      <c r="E21" s="17">
        <f t="shared" si="1"/>
        <v>0</v>
      </c>
      <c r="F21" s="23">
        <v>91.1</v>
      </c>
      <c r="G21" s="25">
        <f t="shared" si="2"/>
        <v>115.80680570801319</v>
      </c>
      <c r="H21" s="23">
        <f t="shared" si="4"/>
        <v>115.80680570801319</v>
      </c>
      <c r="I21" s="23">
        <f t="shared" si="3"/>
        <v>14.400000000000006</v>
      </c>
      <c r="J21" s="49"/>
      <c r="K21" s="6"/>
      <c r="L21" s="10"/>
      <c r="M21" s="10"/>
      <c r="N21" s="2"/>
      <c r="O21" s="2"/>
    </row>
    <row r="22" spans="1:15" ht="81" customHeight="1">
      <c r="A22" s="42" t="s">
        <v>36</v>
      </c>
      <c r="B22" s="52">
        <v>9.4</v>
      </c>
      <c r="C22" s="53">
        <v>9.4</v>
      </c>
      <c r="D22" s="17">
        <f t="shared" si="0"/>
        <v>100</v>
      </c>
      <c r="E22" s="17">
        <f t="shared" si="1"/>
        <v>0</v>
      </c>
      <c r="F22" s="23">
        <v>17.5</v>
      </c>
      <c r="G22" s="25">
        <f t="shared" si="2"/>
        <v>53.714285714285715</v>
      </c>
      <c r="H22" s="23">
        <f t="shared" si="4"/>
        <v>53.714285714285715</v>
      </c>
      <c r="I22" s="23">
        <f t="shared" si="3"/>
        <v>-8.1</v>
      </c>
      <c r="J22" s="49"/>
      <c r="K22" s="6"/>
      <c r="L22" s="10"/>
      <c r="M22" s="10"/>
      <c r="N22" s="2"/>
      <c r="O22" s="2"/>
    </row>
    <row r="23" spans="1:15" ht="57" customHeight="1">
      <c r="A23" s="43" t="s">
        <v>11</v>
      </c>
      <c r="B23" s="52"/>
      <c r="C23" s="53"/>
      <c r="D23" s="17" t="e">
        <f t="shared" si="0"/>
        <v>#DIV/0!</v>
      </c>
      <c r="E23" s="17">
        <f t="shared" si="1"/>
        <v>0</v>
      </c>
      <c r="F23" s="23">
        <v>0</v>
      </c>
      <c r="G23" s="25" t="e">
        <f t="shared" si="2"/>
        <v>#DIV/0!</v>
      </c>
      <c r="H23" s="23" t="e">
        <f t="shared" si="4"/>
        <v>#DIV/0!</v>
      </c>
      <c r="I23" s="23">
        <f t="shared" si="3"/>
        <v>0</v>
      </c>
      <c r="J23" s="49"/>
      <c r="K23" s="6"/>
      <c r="L23" s="10"/>
      <c r="M23" s="10"/>
      <c r="N23" s="2"/>
      <c r="O23" s="2"/>
    </row>
    <row r="24" spans="1:15" ht="87.75" customHeight="1">
      <c r="A24" s="43" t="s">
        <v>37</v>
      </c>
      <c r="B24" s="52"/>
      <c r="C24" s="53"/>
      <c r="D24" s="17" t="e">
        <f t="shared" si="0"/>
        <v>#DIV/0!</v>
      </c>
      <c r="E24" s="17">
        <f t="shared" si="1"/>
        <v>0</v>
      </c>
      <c r="F24" s="23">
        <v>0</v>
      </c>
      <c r="G24" s="25" t="e">
        <f t="shared" si="2"/>
        <v>#DIV/0!</v>
      </c>
      <c r="H24" s="23" t="e">
        <f t="shared" si="4"/>
        <v>#DIV/0!</v>
      </c>
      <c r="I24" s="23">
        <f t="shared" si="3"/>
        <v>0</v>
      </c>
      <c r="J24" s="49"/>
      <c r="K24" s="6"/>
      <c r="L24" s="10"/>
      <c r="M24" s="10"/>
      <c r="N24" s="2"/>
      <c r="O24" s="2"/>
    </row>
    <row r="25" spans="1:15" ht="41.25" customHeight="1">
      <c r="A25" s="35" t="s">
        <v>22</v>
      </c>
      <c r="B25" s="52">
        <f>B26</f>
        <v>0</v>
      </c>
      <c r="C25" s="53">
        <f>C26</f>
        <v>0</v>
      </c>
      <c r="D25" s="17" t="e">
        <f t="shared" si="0"/>
        <v>#DIV/0!</v>
      </c>
      <c r="E25" s="17">
        <f t="shared" si="1"/>
        <v>0</v>
      </c>
      <c r="F25" s="17">
        <f>F26</f>
        <v>0</v>
      </c>
      <c r="G25" s="25" t="e">
        <f t="shared" si="2"/>
        <v>#DIV/0!</v>
      </c>
      <c r="H25" s="23" t="e">
        <f t="shared" si="4"/>
        <v>#DIV/0!</v>
      </c>
      <c r="I25" s="23">
        <f t="shared" si="3"/>
        <v>0</v>
      </c>
      <c r="J25" s="49"/>
      <c r="K25" s="6"/>
      <c r="L25" s="10"/>
      <c r="M25" s="10"/>
      <c r="N25" s="2"/>
      <c r="O25" s="2"/>
    </row>
    <row r="26" spans="1:15" ht="24.75" customHeight="1">
      <c r="A26" s="35" t="s">
        <v>12</v>
      </c>
      <c r="B26" s="52"/>
      <c r="C26" s="53"/>
      <c r="D26" s="17" t="e">
        <f t="shared" si="0"/>
        <v>#DIV/0!</v>
      </c>
      <c r="E26" s="17">
        <f t="shared" si="1"/>
        <v>0</v>
      </c>
      <c r="F26" s="23">
        <v>0</v>
      </c>
      <c r="G26" s="25" t="e">
        <f t="shared" si="2"/>
        <v>#DIV/0!</v>
      </c>
      <c r="H26" s="23" t="e">
        <f t="shared" si="4"/>
        <v>#DIV/0!</v>
      </c>
      <c r="I26" s="23">
        <f t="shared" si="3"/>
        <v>0</v>
      </c>
      <c r="J26" s="49"/>
      <c r="K26" s="6"/>
      <c r="L26" s="10"/>
      <c r="M26" s="10"/>
      <c r="N26" s="2"/>
      <c r="O26" s="2"/>
    </row>
    <row r="27" spans="1:15" ht="27" customHeight="1">
      <c r="A27" s="44" t="s">
        <v>13</v>
      </c>
      <c r="B27" s="52">
        <f>B28+B29</f>
        <v>0</v>
      </c>
      <c r="C27" s="53">
        <f>C28+C29</f>
        <v>0</v>
      </c>
      <c r="D27" s="17" t="e">
        <f t="shared" si="0"/>
        <v>#DIV/0!</v>
      </c>
      <c r="E27" s="51">
        <f t="shared" si="1"/>
        <v>0</v>
      </c>
      <c r="F27" s="51">
        <f>F28+F29</f>
        <v>0</v>
      </c>
      <c r="G27" s="25" t="e">
        <f t="shared" si="2"/>
        <v>#DIV/0!</v>
      </c>
      <c r="H27" s="23" t="e">
        <f t="shared" si="4"/>
        <v>#DIV/0!</v>
      </c>
      <c r="I27" s="23">
        <f t="shared" si="3"/>
        <v>0</v>
      </c>
      <c r="J27" s="49"/>
      <c r="K27" s="6"/>
      <c r="L27" s="10"/>
      <c r="M27" s="10"/>
      <c r="N27" s="2"/>
      <c r="O27" s="2"/>
    </row>
    <row r="28" spans="1:15" ht="73.5" customHeight="1">
      <c r="A28" s="44" t="s">
        <v>38</v>
      </c>
      <c r="B28" s="52">
        <v>0</v>
      </c>
      <c r="C28" s="53">
        <v>0</v>
      </c>
      <c r="D28" s="17" t="e">
        <f t="shared" si="0"/>
        <v>#DIV/0!</v>
      </c>
      <c r="E28" s="51">
        <f t="shared" si="1"/>
        <v>0</v>
      </c>
      <c r="F28" s="25">
        <v>0</v>
      </c>
      <c r="G28" s="25" t="e">
        <f t="shared" si="2"/>
        <v>#DIV/0!</v>
      </c>
      <c r="H28" s="23" t="e">
        <f t="shared" si="4"/>
        <v>#DIV/0!</v>
      </c>
      <c r="I28" s="23">
        <f t="shared" si="3"/>
        <v>0</v>
      </c>
      <c r="J28" s="49"/>
      <c r="K28" s="6"/>
      <c r="L28" s="10"/>
      <c r="M28" s="10"/>
      <c r="N28" s="2"/>
      <c r="O28" s="2"/>
    </row>
    <row r="29" spans="1:15" ht="81" customHeight="1">
      <c r="A29" s="43" t="s">
        <v>39</v>
      </c>
      <c r="B29" s="52">
        <v>0</v>
      </c>
      <c r="C29" s="53">
        <v>0</v>
      </c>
      <c r="D29" s="17" t="e">
        <f t="shared" si="0"/>
        <v>#DIV/0!</v>
      </c>
      <c r="E29" s="17">
        <f t="shared" si="1"/>
        <v>0</v>
      </c>
      <c r="F29" s="23">
        <v>0</v>
      </c>
      <c r="G29" s="25" t="e">
        <f t="shared" si="2"/>
        <v>#DIV/0!</v>
      </c>
      <c r="H29" s="23" t="e">
        <f t="shared" si="4"/>
        <v>#DIV/0!</v>
      </c>
      <c r="I29" s="23">
        <f t="shared" si="3"/>
        <v>0</v>
      </c>
      <c r="J29" s="49"/>
      <c r="K29" s="6"/>
      <c r="L29" s="10"/>
      <c r="M29" s="10"/>
      <c r="N29" s="2"/>
      <c r="O29" s="2"/>
    </row>
    <row r="30" spans="1:15" ht="45.75" customHeight="1">
      <c r="A30" s="35" t="s">
        <v>15</v>
      </c>
      <c r="B30" s="52">
        <v>0.2</v>
      </c>
      <c r="C30" s="53">
        <v>0</v>
      </c>
      <c r="D30" s="17">
        <f t="shared" si="0"/>
        <v>0</v>
      </c>
      <c r="E30" s="17">
        <f t="shared" si="1"/>
        <v>-0.2</v>
      </c>
      <c r="F30" s="23"/>
      <c r="G30" s="25" t="e">
        <f t="shared" si="2"/>
        <v>#DIV/0!</v>
      </c>
      <c r="H30" s="23" t="e">
        <f t="shared" si="4"/>
        <v>#DIV/0!</v>
      </c>
      <c r="I30" s="23">
        <f t="shared" si="3"/>
        <v>0</v>
      </c>
      <c r="J30" s="54" t="s">
        <v>48</v>
      </c>
      <c r="K30" s="6"/>
      <c r="L30" s="10"/>
      <c r="M30" s="10"/>
      <c r="N30" s="2"/>
      <c r="O30" s="2"/>
    </row>
    <row r="31" spans="1:15" ht="15.75" customHeight="1">
      <c r="A31" s="36" t="s">
        <v>23</v>
      </c>
      <c r="B31" s="53">
        <f>B32+B33</f>
        <v>0</v>
      </c>
      <c r="C31" s="53">
        <f>C32+C33</f>
        <v>0</v>
      </c>
      <c r="D31" s="17" t="e">
        <f t="shared" si="0"/>
        <v>#DIV/0!</v>
      </c>
      <c r="E31" s="17">
        <f t="shared" si="1"/>
        <v>0</v>
      </c>
      <c r="F31" s="17">
        <f>F32+F33</f>
        <v>0</v>
      </c>
      <c r="G31" s="25" t="e">
        <f t="shared" si="2"/>
        <v>#DIV/0!</v>
      </c>
      <c r="H31" s="23" t="e">
        <f t="shared" si="4"/>
        <v>#DIV/0!</v>
      </c>
      <c r="I31" s="23">
        <f t="shared" si="3"/>
        <v>0</v>
      </c>
      <c r="J31" s="54"/>
      <c r="K31" s="6"/>
      <c r="L31" s="10"/>
      <c r="M31" s="10"/>
      <c r="N31" s="2"/>
      <c r="O31" s="2"/>
    </row>
    <row r="32" spans="1:15" ht="61.5" customHeight="1">
      <c r="A32" s="45" t="s">
        <v>25</v>
      </c>
      <c r="B32" s="52"/>
      <c r="C32" s="53"/>
      <c r="D32" s="17" t="e">
        <f t="shared" si="0"/>
        <v>#DIV/0!</v>
      </c>
      <c r="E32" s="17">
        <f t="shared" si="1"/>
        <v>0</v>
      </c>
      <c r="F32" s="23"/>
      <c r="G32" s="25" t="e">
        <f t="shared" si="2"/>
        <v>#DIV/0!</v>
      </c>
      <c r="H32" s="23" t="e">
        <f t="shared" si="4"/>
        <v>#DIV/0!</v>
      </c>
      <c r="I32" s="23">
        <f t="shared" si="3"/>
        <v>0</v>
      </c>
      <c r="J32" s="54"/>
      <c r="K32" s="6"/>
      <c r="L32" s="10"/>
      <c r="M32" s="10"/>
      <c r="N32" s="2"/>
      <c r="O32" s="2"/>
    </row>
    <row r="33" spans="1:15" ht="13.5" customHeight="1">
      <c r="A33" s="35" t="s">
        <v>16</v>
      </c>
      <c r="B33" s="52"/>
      <c r="C33" s="53"/>
      <c r="D33" s="17" t="e">
        <f t="shared" si="0"/>
        <v>#DIV/0!</v>
      </c>
      <c r="E33" s="17">
        <f t="shared" si="1"/>
        <v>0</v>
      </c>
      <c r="F33" s="23">
        <v>0</v>
      </c>
      <c r="G33" s="25" t="e">
        <f t="shared" si="2"/>
        <v>#DIV/0!</v>
      </c>
      <c r="H33" s="23" t="e">
        <f t="shared" si="4"/>
        <v>#DIV/0!</v>
      </c>
      <c r="I33" s="23">
        <f t="shared" si="3"/>
        <v>0</v>
      </c>
      <c r="J33" s="54"/>
      <c r="K33" s="6"/>
      <c r="L33" s="10"/>
      <c r="M33" s="10"/>
      <c r="N33" s="2"/>
      <c r="O33" s="2"/>
    </row>
    <row r="34" spans="1:15" ht="13.5" customHeight="1">
      <c r="A34" s="35"/>
      <c r="B34" s="52"/>
      <c r="C34" s="53"/>
      <c r="D34" s="17"/>
      <c r="E34" s="17"/>
      <c r="F34" s="23"/>
      <c r="G34" s="25" t="e">
        <f t="shared" si="2"/>
        <v>#DIV/0!</v>
      </c>
      <c r="H34" s="23" t="e">
        <f t="shared" si="4"/>
        <v>#DIV/0!</v>
      </c>
      <c r="I34" s="23">
        <f t="shared" si="3"/>
        <v>0</v>
      </c>
      <c r="J34" s="54"/>
      <c r="K34" s="6"/>
      <c r="L34" s="10"/>
      <c r="M34" s="10"/>
      <c r="N34" s="2"/>
      <c r="O34" s="2"/>
    </row>
    <row r="35" spans="1:15" ht="38.25" customHeight="1">
      <c r="A35" s="46" t="s">
        <v>27</v>
      </c>
      <c r="B35" s="52">
        <f>B37</f>
        <v>0</v>
      </c>
      <c r="C35" s="53">
        <f>C37</f>
        <v>0</v>
      </c>
      <c r="D35" s="17" t="e">
        <f t="shared" si="0"/>
        <v>#DIV/0!</v>
      </c>
      <c r="E35" s="17">
        <f t="shared" si="1"/>
        <v>0</v>
      </c>
      <c r="F35" s="53">
        <f>F37</f>
        <v>0</v>
      </c>
      <c r="G35" s="25" t="e">
        <f t="shared" si="2"/>
        <v>#DIV/0!</v>
      </c>
      <c r="H35" s="23" t="e">
        <f t="shared" si="4"/>
        <v>#DIV/0!</v>
      </c>
      <c r="I35" s="23">
        <f t="shared" si="3"/>
        <v>0</v>
      </c>
      <c r="J35" s="53"/>
      <c r="K35" s="6"/>
      <c r="L35" s="10"/>
      <c r="M35" s="10"/>
      <c r="N35" s="2"/>
      <c r="O35" s="2"/>
    </row>
    <row r="36" spans="1:15" ht="14.25" customHeight="1" hidden="1">
      <c r="A36" s="46"/>
      <c r="B36" s="52"/>
      <c r="C36" s="53"/>
      <c r="D36" s="17"/>
      <c r="E36" s="17"/>
      <c r="F36" s="23"/>
      <c r="G36" s="25" t="e">
        <f t="shared" si="2"/>
        <v>#DIV/0!</v>
      </c>
      <c r="H36" s="23" t="e">
        <f t="shared" si="4"/>
        <v>#DIV/0!</v>
      </c>
      <c r="I36" s="23">
        <f t="shared" si="3"/>
        <v>0</v>
      </c>
      <c r="J36" s="53"/>
      <c r="K36" s="6"/>
      <c r="L36" s="10"/>
      <c r="M36" s="10"/>
      <c r="N36" s="2"/>
      <c r="O36" s="2"/>
    </row>
    <row r="37" spans="1:15" ht="35.25" customHeight="1">
      <c r="A37" s="47" t="s">
        <v>24</v>
      </c>
      <c r="B37" s="52"/>
      <c r="C37" s="53"/>
      <c r="D37" s="17" t="e">
        <f t="shared" si="0"/>
        <v>#DIV/0!</v>
      </c>
      <c r="E37" s="17">
        <f t="shared" si="1"/>
        <v>0</v>
      </c>
      <c r="F37" s="23"/>
      <c r="G37" s="25" t="e">
        <f t="shared" si="2"/>
        <v>#DIV/0!</v>
      </c>
      <c r="H37" s="23" t="e">
        <f t="shared" si="4"/>
        <v>#DIV/0!</v>
      </c>
      <c r="I37" s="23">
        <f t="shared" si="3"/>
        <v>0</v>
      </c>
      <c r="J37" s="53"/>
      <c r="K37" s="6"/>
      <c r="L37" s="10"/>
      <c r="M37" s="10"/>
      <c r="N37" s="2"/>
      <c r="O37" s="2"/>
    </row>
    <row r="38" spans="1:15" ht="12.75">
      <c r="A38" s="6" t="s">
        <v>17</v>
      </c>
      <c r="B38" s="6" t="s">
        <v>45</v>
      </c>
      <c r="C38" s="6"/>
      <c r="D38" s="6"/>
      <c r="E38" s="6"/>
      <c r="F38" s="55"/>
      <c r="G38" s="55"/>
      <c r="H38" s="55"/>
      <c r="I38" s="55"/>
      <c r="J38" s="6"/>
      <c r="N38" s="2"/>
      <c r="O38" s="2"/>
    </row>
    <row r="39" spans="1:15" ht="12.75">
      <c r="A39" s="58" t="s">
        <v>46</v>
      </c>
      <c r="B39" s="58"/>
      <c r="C39" s="58"/>
      <c r="D39" s="58"/>
      <c r="E39" s="58"/>
      <c r="F39" s="56"/>
      <c r="G39" s="56"/>
      <c r="H39" s="56"/>
      <c r="I39" s="56"/>
      <c r="J39" s="6"/>
      <c r="N39" s="2"/>
      <c r="O39" s="2"/>
    </row>
    <row r="40" spans="10:15" ht="12">
      <c r="J40" s="12"/>
      <c r="K40" s="3"/>
      <c r="O40" s="2"/>
    </row>
    <row r="41" spans="10:11" ht="12">
      <c r="J41" s="2"/>
      <c r="K41" s="2"/>
    </row>
    <row r="42" spans="4:11" ht="12">
      <c r="D42" s="2"/>
      <c r="E42" s="2"/>
      <c r="F42" s="27"/>
      <c r="G42" s="27"/>
      <c r="H42" s="27"/>
      <c r="I42" s="27"/>
      <c r="J42" s="2"/>
      <c r="K42" s="2"/>
    </row>
    <row r="43" spans="1:11" ht="12">
      <c r="A43" s="5"/>
      <c r="B43" s="4"/>
      <c r="C43" s="4"/>
      <c r="D43" s="4"/>
      <c r="E43" s="4"/>
      <c r="F43" s="28"/>
      <c r="G43" s="28"/>
      <c r="H43" s="28"/>
      <c r="I43" s="28"/>
      <c r="J43" s="4"/>
      <c r="K43" s="4"/>
    </row>
    <row r="44" spans="2:11" ht="12">
      <c r="B44" s="2"/>
      <c r="C44" s="2"/>
      <c r="D44" s="2"/>
      <c r="E44" s="2"/>
      <c r="F44" s="27"/>
      <c r="G44" s="27"/>
      <c r="H44" s="27"/>
      <c r="I44" s="27"/>
      <c r="J44" s="2"/>
      <c r="K44" s="2"/>
    </row>
  </sheetData>
  <sheetProtection/>
  <mergeCells count="13">
    <mergeCell ref="C6:C8"/>
    <mergeCell ref="F5:F7"/>
    <mergeCell ref="G7:I7"/>
    <mergeCell ref="A39:E39"/>
    <mergeCell ref="A2:J2"/>
    <mergeCell ref="A3:J3"/>
    <mergeCell ref="A5:A8"/>
    <mergeCell ref="B5:C5"/>
    <mergeCell ref="D5:D8"/>
    <mergeCell ref="H5:H6"/>
    <mergeCell ref="E5:E8"/>
    <mergeCell ref="J5:J8"/>
    <mergeCell ref="B6:B8"/>
  </mergeCells>
  <printOptions/>
  <pageMargins left="0.3937007874015748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Кирилл</cp:lastModifiedBy>
  <cp:lastPrinted>2013-04-22T13:53:05Z</cp:lastPrinted>
  <dcterms:created xsi:type="dcterms:W3CDTF">2001-03-22T07:50:37Z</dcterms:created>
  <dcterms:modified xsi:type="dcterms:W3CDTF">2013-10-31T15:37:19Z</dcterms:modified>
  <cp:category/>
  <cp:version/>
  <cp:contentType/>
  <cp:contentStatus/>
</cp:coreProperties>
</file>